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<sst xmlns="http://schemas.openxmlformats.org/spreadsheetml/2006/main" count="67" uniqueCount="65">
  <si>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</si>
  <si>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</si>
  <si>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</si>
  <si>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</si>
  <si>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</si>
  <si>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</si>
  <si>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</si>
  <si>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</si>
  <si>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</si>
  <si>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</si>
  <si>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</si>
  <si>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</si>
  <si>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</si>
  <si>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</si>
  <si>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</si>
  <si>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</si>
  <si>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</si>
  <si>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</si>
  <si>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</si>
  <si>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</si>
  <si>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</si>
  <si>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</si>
  <si>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</si>
  <si>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</si>
  <si>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</si>
  <si>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</si>
  <si>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</si>
  <si>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</si>
  <si>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>Szkolenia</t>
  </si>
  <si>
    <t xml:space="preserve">Dotacje z funduszy celowych na finansowanie lub dofinansowanie kosztów realizacji inwestycji i zakupów inwestycyjnych jednostek sektora finansów publicznych </t>
  </si>
  <si>
    <t>6260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</si>
  <si>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</si>
  <si>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</si>
  <si>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Wydatki na inwestycje funduszy celowych</t>
  </si>
  <si>
    <t>6120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</si>
  <si>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</si>
  <si>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</si>
  <si>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</si>
  <si>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</si>
  <si>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</si>
  <si>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</si>
  <si>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</si>
  <si>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Wykonanie kanalizacji sanitarnej na odcinku 30 metrów na terenie NOR</t>
  </si>
  <si>
    <t xml:space="preserve">Pielęgnacja i wycinka drzewostanu, utrzymanie gminnych terenów zielonych  </t>
  </si>
  <si>
    <t>Różne formy edukacji ekologicznej</t>
  </si>
  <si>
    <t>Dział 900 – Gospodarka komunalna i ochrona środowiska</t>
  </si>
  <si>
    <t>Rozdział 90011 - Gminny Fundusz Ochrony Środowiska i Gospodarki Wodnej</t>
  </si>
  <si>
    <t>Zakup motopompy pożarniczej</t>
  </si>
  <si>
    <t>„Remonty i koserwacja rowów i innych urządzeń wodnych na terenie  miasta  i   gminy Nysa”</t>
  </si>
  <si>
    <t>Projekty, opracowania  dot. ochrony środowiska  / park, las komunalny, pozwolenia wodnoprawne, oraz inne dokumentacje</t>
  </si>
  <si>
    <t xml:space="preserve">Instalacja platform bocianich </t>
  </si>
  <si>
    <t>Utylizacja odpadów</t>
  </si>
  <si>
    <t>Wynagrodzenie bezosobowe - umowy zlecenia</t>
  </si>
  <si>
    <t>Plan na 2007</t>
  </si>
  <si>
    <t>Selektywna zbiórka odpadów</t>
  </si>
  <si>
    <t>Zakup  materiałów  i  wyposażenia /kosze, pojemniki  do segregacji odpadów,zakup gniazd bocianich, dyspergenty i środki pianotwórcze  inne materiał itp../</t>
  </si>
  <si>
    <t>Dofinansowanie innych wniosków z zakresu inwestycji proekologicznych w tym dofinanwoanie modernizacjo ogrzewania</t>
  </si>
  <si>
    <t>-</t>
  </si>
  <si>
    <t xml:space="preserve">Lkwidacja nielegalnych składowisk odpadów </t>
  </si>
  <si>
    <t>Zakup pompy szlamowej do wody zabrudzonej dla PSP</t>
  </si>
  <si>
    <t xml:space="preserve"> Zmniejszyć </t>
  </si>
  <si>
    <t>Zwiększyć</t>
  </si>
  <si>
    <t>Plan po zmianach</t>
  </si>
  <si>
    <t>0690</t>
  </si>
  <si>
    <t>0580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</si>
</sst>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44" fontId="1" fillId="0" borderId="1" xfId="0" applyNumberFormat="1" applyFont="1" applyFill="1" applyBorder="1" applyAlignment="1">
      <alignment vertical="top"/>
    </xf>
    <xf numFmtId="44" fontId="1" fillId="0" borderId="1" xfId="0" applyNumberFormat="1" applyFont="1" applyFill="1" applyBorder="1" applyAlignment="1">
      <alignment/>
    </xf>
    <xf numFmtId="44" fontId="1" fillId="0" borderId="1" xfId="0" applyNumberFormat="1" applyFont="1" applyBorder="1" applyAlignment="1">
      <alignment vertical="top"/>
    </xf>
    <xf numFmtId="44" fontId="1" fillId="0" borderId="1" xfId="0" applyNumberFormat="1" applyFont="1" applyBorder="1" applyAlignment="1">
      <alignment/>
    </xf>
    <xf numFmtId="42" fontId="2" fillId="0" borderId="2" xfId="0" applyNumberFormat="1" applyFont="1" applyFill="1" applyBorder="1" applyAlignment="1">
      <alignment vertical="top"/>
    </xf>
    <xf numFmtId="42" fontId="2" fillId="0" borderId="2" xfId="0" applyNumberFormat="1" applyFont="1" applyBorder="1" applyAlignment="1">
      <alignment vertical="top"/>
    </xf>
    <xf numFmtId="42" fontId="2" fillId="0" borderId="2" xfId="0" applyNumberFormat="1" applyFont="1" applyFill="1" applyBorder="1" applyAlignment="1">
      <alignment horizontal="right" vertical="top"/>
    </xf>
    <xf numFmtId="42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2" fontId="2" fillId="0" borderId="1" xfId="0" applyNumberFormat="1" applyFont="1" applyFill="1" applyBorder="1" applyAlignment="1">
      <alignment horizontal="right" vertical="top"/>
    </xf>
    <xf numFmtId="42" fontId="2" fillId="0" borderId="1" xfId="0" applyNumberFormat="1" applyFont="1" applyFill="1" applyBorder="1" applyAlignment="1">
      <alignment vertical="top"/>
    </xf>
    <xf numFmtId="42" fontId="2" fillId="0" borderId="1" xfId="0" applyNumberFormat="1" applyFont="1" applyBorder="1" applyAlignment="1">
      <alignment vertical="top"/>
    </xf>
    <xf numFmtId="0" fontId="2" fillId="0" borderId="6" xfId="0" applyFont="1" applyBorder="1" applyAlignment="1">
      <alignment horizontal="center"/>
    </xf>
    <xf numFmtId="42" fontId="1" fillId="0" borderId="1" xfId="0" applyNumberFormat="1" applyFont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vertical="top" wrapText="1"/>
    </xf>
    <xf numFmtId="42" fontId="2" fillId="0" borderId="7" xfId="0" applyNumberFormat="1" applyFont="1" applyFill="1" applyBorder="1" applyAlignment="1">
      <alignment horizontal="right" vertical="top"/>
    </xf>
    <xf numFmtId="44" fontId="1" fillId="0" borderId="3" xfId="0" applyNumberFormat="1" applyFont="1" applyFill="1" applyBorder="1" applyAlignment="1">
      <alignment/>
    </xf>
    <xf numFmtId="42" fontId="2" fillId="0" borderId="3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vertical="top" wrapText="1"/>
    </xf>
    <xf numFmtId="42" fontId="2" fillId="0" borderId="8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2" fontId="2" fillId="0" borderId="11" xfId="0" applyNumberFormat="1" applyFont="1" applyFill="1" applyBorder="1" applyAlignment="1">
      <alignment horizontal="right" vertical="top"/>
    </xf>
    <xf numFmtId="44" fontId="1" fillId="0" borderId="10" xfId="0" applyNumberFormat="1" applyFont="1" applyFill="1" applyBorder="1" applyAlignment="1">
      <alignment/>
    </xf>
    <xf numFmtId="42" fontId="2" fillId="0" borderId="12" xfId="0" applyNumberFormat="1" applyFont="1" applyFill="1" applyBorder="1" applyAlignment="1">
      <alignment horizontal="right" vertical="top"/>
    </xf>
    <xf numFmtId="42" fontId="2" fillId="0" borderId="5" xfId="0" applyNumberFormat="1" applyFont="1" applyFill="1" applyBorder="1" applyAlignment="1">
      <alignment horizontal="right" vertical="top"/>
    </xf>
    <xf numFmtId="44" fontId="1" fillId="0" borderId="10" xfId="0" applyNumberFormat="1" applyFont="1" applyFill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42" fontId="1" fillId="0" borderId="8" xfId="0" applyNumberFormat="1" applyFont="1" applyBorder="1" applyAlignment="1">
      <alignment horizontal="right" vertical="top"/>
    </xf>
    <xf numFmtId="44" fontId="1" fillId="0" borderId="5" xfId="0" applyNumberFormat="1" applyFont="1" applyBorder="1" applyAlignment="1">
      <alignment vertical="top"/>
    </xf>
    <xf numFmtId="42" fontId="1" fillId="0" borderId="5" xfId="0" applyNumberFormat="1" applyFont="1" applyBorder="1" applyAlignment="1">
      <alignment horizontal="right" vertical="top"/>
    </xf>
    <xf numFmtId="0" fontId="2" fillId="0" borderId="9" xfId="0" applyFont="1" applyFill="1" applyBorder="1" applyAlignment="1">
      <alignment vertical="top" wrapText="1"/>
    </xf>
    <xf numFmtId="42" fontId="2" fillId="0" borderId="11" xfId="0" applyNumberFormat="1" applyFont="1" applyFill="1" applyBorder="1" applyAlignment="1">
      <alignment horizontal="center" vertical="top"/>
    </xf>
    <xf numFmtId="42" fontId="2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42" fontId="1" fillId="0" borderId="8" xfId="0" applyNumberFormat="1" applyFont="1" applyFill="1" applyBorder="1" applyAlignment="1">
      <alignment horizontal="right" vertical="top"/>
    </xf>
    <xf numFmtId="42" fontId="1" fillId="0" borderId="5" xfId="0" applyNumberFormat="1" applyFont="1" applyFill="1" applyBorder="1" applyAlignment="1">
      <alignment horizontal="right" vertical="top"/>
    </xf>
    <xf numFmtId="42" fontId="1" fillId="0" borderId="7" xfId="0" applyNumberFormat="1" applyFont="1" applyFill="1" applyBorder="1" applyAlignment="1">
      <alignment horizontal="right" vertical="top"/>
    </xf>
    <xf numFmtId="44" fontId="1" fillId="0" borderId="3" xfId="0" applyNumberFormat="1" applyFont="1" applyBorder="1" applyAlignment="1">
      <alignment vertical="top"/>
    </xf>
    <xf numFmtId="42" fontId="1" fillId="0" borderId="3" xfId="0" applyNumberFormat="1" applyFont="1" applyFill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42" fontId="1" fillId="0" borderId="13" xfId="0" applyNumberFormat="1" applyFont="1" applyBorder="1" applyAlignment="1">
      <alignment horizontal="right" vertical="top"/>
    </xf>
    <xf numFmtId="44" fontId="1" fillId="0" borderId="4" xfId="0" applyNumberFormat="1" applyFont="1" applyBorder="1" applyAlignment="1">
      <alignment vertical="top"/>
    </xf>
    <xf numFmtId="42" fontId="1" fillId="0" borderId="4" xfId="0" applyNumberFormat="1" applyFont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top" wrapText="1"/>
    </xf>
    <xf numFmtId="42" fontId="2" fillId="0" borderId="7" xfId="0" applyNumberFormat="1" applyFont="1" applyBorder="1" applyAlignment="1">
      <alignment vertical="top"/>
    </xf>
    <xf numFmtId="44" fontId="1" fillId="0" borderId="3" xfId="0" applyNumberFormat="1" applyFont="1" applyBorder="1" applyAlignment="1">
      <alignment/>
    </xf>
    <xf numFmtId="42" fontId="2" fillId="0" borderId="3" xfId="0" applyNumberFormat="1" applyFont="1" applyBorder="1" applyAlignment="1">
      <alignment vertical="top"/>
    </xf>
    <xf numFmtId="42" fontId="2" fillId="0" borderId="11" xfId="0" applyNumberFormat="1" applyFont="1" applyFill="1" applyBorder="1" applyAlignment="1">
      <alignment vertical="top"/>
    </xf>
    <xf numFmtId="42" fontId="2" fillId="0" borderId="12" xfId="0" applyNumberFormat="1" applyFont="1" applyFill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44" fontId="1" fillId="0" borderId="5" xfId="0" applyNumberFormat="1" applyFont="1" applyFill="1" applyBorder="1" applyAlignment="1">
      <alignment/>
    </xf>
    <xf numFmtId="0" fontId="2" fillId="0" borderId="9" xfId="0" applyFont="1" applyBorder="1" applyAlignment="1">
      <alignment vertical="top" wrapText="1"/>
    </xf>
    <xf numFmtId="42" fontId="2" fillId="0" borderId="11" xfId="0" applyNumberFormat="1" applyFont="1" applyBorder="1" applyAlignment="1">
      <alignment horizontal="right" vertical="top"/>
    </xf>
    <xf numFmtId="4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42" fontId="2" fillId="0" borderId="12" xfId="0" applyNumberFormat="1" applyFont="1" applyBorder="1" applyAlignment="1">
      <alignment horizontal="right" vertical="top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42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2" fontId="1" fillId="0" borderId="5" xfId="0" applyNumberFormat="1" applyFont="1" applyFill="1" applyBorder="1" applyAlignment="1">
      <alignment horizontal="center" vertical="top"/>
    </xf>
    <xf numFmtId="42" fontId="1" fillId="0" borderId="3" xfId="0" applyNumberFormat="1" applyFont="1" applyFill="1" applyBorder="1" applyAlignment="1">
      <alignment horizontal="center" vertical="top"/>
    </xf>
    <xf numFmtId="42" fontId="1" fillId="0" borderId="4" xfId="0" applyNumberFormat="1" applyFont="1" applyBorder="1" applyAlignment="1">
      <alignment horizontal="center" vertical="top"/>
    </xf>
    <xf numFmtId="42" fontId="1" fillId="0" borderId="5" xfId="0" applyNumberFormat="1" applyFont="1" applyBorder="1" applyAlignment="1">
      <alignment horizontal="center" vertical="top"/>
    </xf>
    <xf numFmtId="42" fontId="1" fillId="0" borderId="1" xfId="0" applyNumberFormat="1" applyFont="1" applyBorder="1" applyAlignment="1">
      <alignment horizontal="center" vertical="top"/>
    </xf>
    <xf numFmtId="42" fontId="1" fillId="0" borderId="3" xfId="0" applyNumberFormat="1" applyFont="1" applyBorder="1" applyAlignment="1">
      <alignment horizontal="center" vertical="top"/>
    </xf>
    <xf numFmtId="41" fontId="2" fillId="0" borderId="3" xfId="0" applyNumberFormat="1" applyFont="1" applyBorder="1" applyAlignment="1">
      <alignment horizontal="center" vertical="top" wrapText="1"/>
    </xf>
    <xf numFmtId="41" fontId="2" fillId="0" borderId="5" xfId="0" applyNumberFormat="1" applyFont="1" applyBorder="1" applyAlignment="1">
      <alignment horizontal="center" vertical="top" wrapText="1"/>
    </xf>
    <xf numFmtId="42" fontId="1" fillId="0" borderId="5" xfId="0" applyNumberFormat="1" applyFont="1" applyBorder="1" applyAlignment="1">
      <alignment vertical="top"/>
    </xf>
    <xf numFmtId="42" fontId="1" fillId="0" borderId="1" xfId="0" applyNumberFormat="1" applyFont="1" applyBorder="1" applyAlignment="1">
      <alignment vertical="top"/>
    </xf>
    <xf numFmtId="42" fontId="1" fillId="0" borderId="3" xfId="0" applyNumberFormat="1" applyFont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41" fontId="2" fillId="0" borderId="14" xfId="0" applyNumberFormat="1" applyFont="1" applyBorder="1" applyAlignment="1">
      <alignment horizontal="center" vertical="top" wrapText="1"/>
    </xf>
    <xf numFmtId="41" fontId="2" fillId="0" borderId="15" xfId="0" applyNumberFormat="1" applyFont="1" applyBorder="1" applyAlignment="1">
      <alignment horizontal="center" vertical="top" wrapText="1"/>
    </xf>
    <xf numFmtId="42" fontId="1" fillId="0" borderId="4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2" fontId="1" fillId="0" borderId="8" xfId="0" applyNumberFormat="1" applyFont="1" applyBorder="1" applyAlignment="1">
      <alignment vertical="top"/>
    </xf>
    <xf numFmtId="42" fontId="1" fillId="0" borderId="2" xfId="0" applyNumberFormat="1" applyFont="1" applyBorder="1" applyAlignment="1">
      <alignment vertical="top"/>
    </xf>
    <xf numFmtId="42" fontId="1" fillId="0" borderId="7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workbookViewId="0" topLeftCell="A1">
      <selection activeCell="D18" sqref="D18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53.140625" style="1" customWidth="1"/>
    <col min="4" max="4" width="12.7109375" style="1" customWidth="1"/>
    <col min="5" max="5" width="15.140625" style="1" customWidth="1"/>
    <col min="6" max="6" width="12.8515625" style="1" customWidth="1"/>
    <col min="7" max="7" width="11.421875" style="1" customWidth="1"/>
    <col min="8" max="8" width="12.00390625" style="1" customWidth="1"/>
    <col min="9" max="16384" width="9.140625" style="1" customWidth="1"/>
  </cols>
  <sheetData>
    <row r="1" spans="1:4" ht="21.75" customHeight="1">
      <c r="A1" s="105"/>
      <c r="B1" s="105"/>
      <c r="C1" s="105"/>
      <c r="D1" s="105"/>
    </row>
    <row r="2" ht="16.5" customHeight="1">
      <c r="C2" s="3" t="s">
        <v>45</v>
      </c>
    </row>
    <row r="3" ht="13.5" customHeight="1">
      <c r="C3" s="3" t="s">
        <v>46</v>
      </c>
    </row>
    <row r="4" ht="18.75" customHeight="1"/>
    <row r="5" spans="1:8" ht="13.5" customHeight="1">
      <c r="A5" s="106" t="s">
        <v>0</v>
      </c>
      <c r="B5" s="106"/>
      <c r="C5" s="106" t="s">
        <v>1</v>
      </c>
      <c r="D5" s="107" t="s">
        <v>2</v>
      </c>
      <c r="E5" s="108" t="s">
        <v>53</v>
      </c>
      <c r="F5" s="102" t="s">
        <v>60</v>
      </c>
      <c r="G5" s="96" t="s">
        <v>61</v>
      </c>
      <c r="H5" s="96" t="s">
        <v>62</v>
      </c>
    </row>
    <row r="6" spans="1:8" ht="12.75">
      <c r="A6" s="106"/>
      <c r="B6" s="106"/>
      <c r="C6" s="106"/>
      <c r="D6" s="107"/>
      <c r="E6" s="109"/>
      <c r="F6" s="103"/>
      <c r="G6" s="97"/>
      <c r="H6" s="97"/>
    </row>
    <row r="7" spans="1:8" ht="12.75">
      <c r="A7" s="7">
        <v>1</v>
      </c>
      <c r="B7" s="7">
        <v>2</v>
      </c>
      <c r="C7" s="7">
        <v>3</v>
      </c>
      <c r="D7" s="7">
        <v>4</v>
      </c>
      <c r="E7" s="29">
        <v>5</v>
      </c>
      <c r="F7" s="13">
        <v>6</v>
      </c>
      <c r="G7" s="13">
        <v>7</v>
      </c>
      <c r="H7" s="13">
        <v>8</v>
      </c>
    </row>
    <row r="8" spans="1:8" s="5" customFormat="1" ht="18.75" customHeight="1">
      <c r="A8" s="84" t="s">
        <v>3</v>
      </c>
      <c r="B8" s="9"/>
      <c r="C8" s="6" t="s">
        <v>4</v>
      </c>
      <c r="D8" s="10"/>
      <c r="E8" s="18">
        <f>E9+E10-E11</f>
        <v>229803</v>
      </c>
      <c r="F8" s="15"/>
      <c r="G8" s="6"/>
      <c r="H8" s="27">
        <f>H9+H10-H11</f>
        <v>229803</v>
      </c>
    </row>
    <row r="9" spans="1:8" ht="15" customHeight="1">
      <c r="A9" s="87"/>
      <c r="B9" s="7">
        <v>1</v>
      </c>
      <c r="C9" s="4" t="s">
        <v>5</v>
      </c>
      <c r="D9" s="4"/>
      <c r="E9" s="19">
        <v>172284</v>
      </c>
      <c r="F9" s="17"/>
      <c r="G9" s="4"/>
      <c r="H9" s="28">
        <v>172284</v>
      </c>
    </row>
    <row r="10" spans="1:8" ht="12.75">
      <c r="A10" s="87"/>
      <c r="B10" s="7">
        <v>2</v>
      </c>
      <c r="C10" s="4" t="s">
        <v>6</v>
      </c>
      <c r="D10" s="4"/>
      <c r="E10" s="19">
        <v>57520</v>
      </c>
      <c r="F10" s="17"/>
      <c r="G10" s="4"/>
      <c r="H10" s="28">
        <v>57520</v>
      </c>
    </row>
    <row r="11" spans="1:8" ht="16.5" customHeight="1" thickBot="1">
      <c r="A11" s="85"/>
      <c r="B11" s="7">
        <v>3</v>
      </c>
      <c r="C11" s="54" t="s">
        <v>7</v>
      </c>
      <c r="D11" s="114"/>
      <c r="E11" s="65">
        <v>1</v>
      </c>
      <c r="F11" s="66"/>
      <c r="G11" s="54"/>
      <c r="H11" s="67">
        <v>1</v>
      </c>
    </row>
    <row r="12" spans="1:8" s="5" customFormat="1" ht="13.5" thickBot="1">
      <c r="A12" s="84" t="s">
        <v>8</v>
      </c>
      <c r="B12" s="64">
        <v>1</v>
      </c>
      <c r="C12" s="51" t="s">
        <v>9</v>
      </c>
      <c r="D12" s="80" t="s">
        <v>63</v>
      </c>
      <c r="E12" s="68">
        <f>E13</f>
        <v>400000</v>
      </c>
      <c r="F12" s="42"/>
      <c r="G12" s="39"/>
      <c r="H12" s="69">
        <f>H13</f>
        <v>400000</v>
      </c>
    </row>
    <row r="13" spans="1:8" ht="30" customHeight="1">
      <c r="A13" s="87"/>
      <c r="B13" s="7"/>
      <c r="C13" s="47" t="s">
        <v>10</v>
      </c>
      <c r="D13" s="81" t="s">
        <v>63</v>
      </c>
      <c r="E13" s="110">
        <v>400000</v>
      </c>
      <c r="F13" s="101"/>
      <c r="G13" s="101"/>
      <c r="H13" s="98">
        <v>400000</v>
      </c>
    </row>
    <row r="14" spans="1:8" ht="15.75" customHeight="1">
      <c r="A14" s="87"/>
      <c r="B14" s="7"/>
      <c r="C14" s="4" t="s">
        <v>11</v>
      </c>
      <c r="D14" s="81"/>
      <c r="E14" s="111"/>
      <c r="F14" s="101"/>
      <c r="G14" s="101"/>
      <c r="H14" s="99"/>
    </row>
    <row r="15" spans="1:8" ht="19.5" customHeight="1">
      <c r="A15" s="87"/>
      <c r="B15" s="7"/>
      <c r="C15" s="4" t="s">
        <v>12</v>
      </c>
      <c r="D15" s="81"/>
      <c r="E15" s="111"/>
      <c r="F15" s="101"/>
      <c r="G15" s="101"/>
      <c r="H15" s="99"/>
    </row>
    <row r="16" spans="1:8" ht="42" customHeight="1">
      <c r="A16" s="87"/>
      <c r="B16" s="7"/>
      <c r="C16" s="4" t="s">
        <v>13</v>
      </c>
      <c r="D16" s="81"/>
      <c r="E16" s="111"/>
      <c r="F16" s="101"/>
      <c r="G16" s="101"/>
      <c r="H16" s="99"/>
    </row>
    <row r="17" spans="1:8" ht="54.75" customHeight="1" thickBot="1">
      <c r="A17" s="87"/>
      <c r="B17" s="7"/>
      <c r="C17" s="54" t="s">
        <v>14</v>
      </c>
      <c r="D17" s="81"/>
      <c r="E17" s="112"/>
      <c r="F17" s="101"/>
      <c r="G17" s="101"/>
      <c r="H17" s="100"/>
    </row>
    <row r="18" spans="1:8" ht="13.5" thickBot="1">
      <c r="A18" s="85"/>
      <c r="B18" s="70">
        <v>2</v>
      </c>
      <c r="C18" s="72" t="s">
        <v>15</v>
      </c>
      <c r="D18" s="82" t="s">
        <v>64</v>
      </c>
      <c r="E18" s="73">
        <v>1000</v>
      </c>
      <c r="F18" s="74"/>
      <c r="G18" s="75"/>
      <c r="H18" s="76">
        <v>1000</v>
      </c>
    </row>
    <row r="19" spans="1:8" s="5" customFormat="1" ht="16.5" customHeight="1">
      <c r="A19" s="8" t="s">
        <v>16</v>
      </c>
      <c r="B19" s="8"/>
      <c r="C19" s="36" t="s">
        <v>17</v>
      </c>
      <c r="D19" s="83"/>
      <c r="E19" s="37">
        <f>E18+E12+E8</f>
        <v>630803</v>
      </c>
      <c r="F19" s="71"/>
      <c r="G19" s="36"/>
      <c r="H19" s="44">
        <f>H18+H12+H8</f>
        <v>630803</v>
      </c>
    </row>
    <row r="20" spans="1:8" s="5" customFormat="1" ht="15" customHeight="1" thickBot="1">
      <c r="A20" s="84" t="s">
        <v>18</v>
      </c>
      <c r="B20" s="25"/>
      <c r="C20" s="32" t="s">
        <v>19</v>
      </c>
      <c r="D20" s="25"/>
      <c r="E20" s="33">
        <f>E22+E23+E24+E34+E37+E39+E42+E46+E21</f>
        <v>573283</v>
      </c>
      <c r="F20" s="34"/>
      <c r="G20" s="32"/>
      <c r="H20" s="35">
        <f>H22+H23+H24+H34+H37+H39+H42+H46+H21</f>
        <v>573283</v>
      </c>
    </row>
    <row r="21" spans="1:8" s="5" customFormat="1" ht="18" customHeight="1" thickBot="1">
      <c r="A21" s="88"/>
      <c r="B21" s="38">
        <v>1</v>
      </c>
      <c r="C21" s="39" t="s">
        <v>52</v>
      </c>
      <c r="D21" s="40">
        <v>4170</v>
      </c>
      <c r="E21" s="41">
        <v>3000</v>
      </c>
      <c r="F21" s="42"/>
      <c r="G21" s="39"/>
      <c r="H21" s="43">
        <v>3000</v>
      </c>
    </row>
    <row r="22" spans="1:9" s="5" customFormat="1" ht="41.25" customHeight="1" thickBot="1">
      <c r="A22" s="88"/>
      <c r="B22" s="38">
        <v>2</v>
      </c>
      <c r="C22" s="39" t="s">
        <v>55</v>
      </c>
      <c r="D22" s="40">
        <v>4210</v>
      </c>
      <c r="E22" s="41">
        <v>100000</v>
      </c>
      <c r="F22" s="79">
        <v>30000</v>
      </c>
      <c r="G22" s="79"/>
      <c r="H22" s="69">
        <v>70000</v>
      </c>
      <c r="I22" s="31"/>
    </row>
    <row r="23" spans="1:8" s="5" customFormat="1" ht="29.25" customHeight="1" thickBot="1">
      <c r="A23" s="88"/>
      <c r="B23" s="38">
        <v>3</v>
      </c>
      <c r="C23" s="39" t="s">
        <v>20</v>
      </c>
      <c r="D23" s="40">
        <v>4240</v>
      </c>
      <c r="E23" s="41">
        <v>5000</v>
      </c>
      <c r="F23" s="45"/>
      <c r="G23" s="39"/>
      <c r="H23" s="43">
        <v>5000</v>
      </c>
    </row>
    <row r="24" spans="1:8" s="5" customFormat="1" ht="18.75" customHeight="1" thickBot="1">
      <c r="A24" s="87"/>
      <c r="B24" s="88">
        <v>4</v>
      </c>
      <c r="C24" s="51" t="s">
        <v>21</v>
      </c>
      <c r="D24" s="40">
        <v>4300</v>
      </c>
      <c r="E24" s="52">
        <f>SUM(E25:E33)</f>
        <v>362277</v>
      </c>
      <c r="F24" s="45"/>
      <c r="G24" s="39"/>
      <c r="H24" s="53">
        <f>SUM(H25:H33)</f>
        <v>362277</v>
      </c>
    </row>
    <row r="25" spans="1:8" ht="28.5" customHeight="1">
      <c r="A25" s="87"/>
      <c r="B25" s="87"/>
      <c r="C25" s="46" t="s">
        <v>48</v>
      </c>
      <c r="D25" s="47"/>
      <c r="E25" s="48">
        <v>147277</v>
      </c>
      <c r="F25" s="49"/>
      <c r="G25" s="46"/>
      <c r="H25" s="50">
        <v>147277</v>
      </c>
    </row>
    <row r="26" spans="1:8" ht="25.5" customHeight="1">
      <c r="A26" s="87"/>
      <c r="B26" s="87"/>
      <c r="C26" s="4" t="s">
        <v>43</v>
      </c>
      <c r="D26" s="113"/>
      <c r="E26" s="95">
        <v>215000</v>
      </c>
      <c r="F26" s="95"/>
      <c r="G26" s="95"/>
      <c r="H26" s="94">
        <v>215000</v>
      </c>
    </row>
    <row r="27" spans="1:8" ht="35.25" customHeight="1">
      <c r="A27" s="87"/>
      <c r="B27" s="87"/>
      <c r="C27" s="4" t="s">
        <v>49</v>
      </c>
      <c r="D27" s="101"/>
      <c r="E27" s="92"/>
      <c r="F27" s="92"/>
      <c r="G27" s="92"/>
      <c r="H27" s="94"/>
    </row>
    <row r="28" spans="1:8" ht="15.75" customHeight="1">
      <c r="A28" s="87"/>
      <c r="B28" s="87"/>
      <c r="C28" s="4" t="s">
        <v>28</v>
      </c>
      <c r="D28" s="101"/>
      <c r="E28" s="92"/>
      <c r="F28" s="92"/>
      <c r="G28" s="92"/>
      <c r="H28" s="94"/>
    </row>
    <row r="29" spans="1:8" ht="13.5" customHeight="1">
      <c r="A29" s="87"/>
      <c r="B29" s="87"/>
      <c r="C29" s="4" t="s">
        <v>50</v>
      </c>
      <c r="D29" s="101"/>
      <c r="E29" s="92"/>
      <c r="F29" s="92"/>
      <c r="G29" s="92"/>
      <c r="H29" s="94"/>
    </row>
    <row r="30" spans="1:8" ht="18.75" customHeight="1">
      <c r="A30" s="87"/>
      <c r="B30" s="87"/>
      <c r="C30" s="4" t="s">
        <v>51</v>
      </c>
      <c r="D30" s="101"/>
      <c r="E30" s="92"/>
      <c r="F30" s="92"/>
      <c r="G30" s="92"/>
      <c r="H30" s="94"/>
    </row>
    <row r="31" spans="1:8" ht="18.75" customHeight="1">
      <c r="A31" s="87"/>
      <c r="B31" s="87"/>
      <c r="C31" s="4" t="s">
        <v>54</v>
      </c>
      <c r="D31" s="101"/>
      <c r="E31" s="92"/>
      <c r="F31" s="92"/>
      <c r="G31" s="92"/>
      <c r="H31" s="94"/>
    </row>
    <row r="32" spans="1:8" ht="18.75" customHeight="1">
      <c r="A32" s="87"/>
      <c r="B32" s="87"/>
      <c r="C32" s="4" t="s">
        <v>58</v>
      </c>
      <c r="D32" s="101"/>
      <c r="E32" s="92"/>
      <c r="F32" s="92"/>
      <c r="G32" s="92"/>
      <c r="H32" s="94"/>
    </row>
    <row r="33" spans="1:8" ht="18" customHeight="1" thickBot="1">
      <c r="A33" s="87"/>
      <c r="B33" s="85"/>
      <c r="C33" s="54" t="s">
        <v>44</v>
      </c>
      <c r="D33" s="101"/>
      <c r="E33" s="92"/>
      <c r="F33" s="92"/>
      <c r="G33" s="92"/>
      <c r="H33" s="95"/>
    </row>
    <row r="34" spans="1:8" s="5" customFormat="1" ht="30.75" customHeight="1" thickBot="1">
      <c r="A34" s="87"/>
      <c r="B34" s="86">
        <v>5</v>
      </c>
      <c r="C34" s="51" t="s">
        <v>22</v>
      </c>
      <c r="D34" s="40">
        <v>2440</v>
      </c>
      <c r="E34" s="41">
        <f>SUM(E35:E36)</f>
        <v>16000</v>
      </c>
      <c r="F34" s="45"/>
      <c r="G34" s="39"/>
      <c r="H34" s="43">
        <f>SUM(H35:H36)</f>
        <v>16000</v>
      </c>
    </row>
    <row r="35" spans="1:8" ht="15.75" customHeight="1">
      <c r="A35" s="87"/>
      <c r="B35" s="87"/>
      <c r="C35" s="47" t="s">
        <v>23</v>
      </c>
      <c r="D35" s="24"/>
      <c r="E35" s="55">
        <v>6000</v>
      </c>
      <c r="F35" s="49"/>
      <c r="G35" s="47"/>
      <c r="H35" s="56">
        <v>6000</v>
      </c>
    </row>
    <row r="36" spans="1:8" ht="17.25" customHeight="1" thickBot="1">
      <c r="A36" s="87"/>
      <c r="B36" s="85"/>
      <c r="C36" s="54" t="s">
        <v>24</v>
      </c>
      <c r="D36" s="22"/>
      <c r="E36" s="57">
        <v>10000</v>
      </c>
      <c r="F36" s="58"/>
      <c r="G36" s="54"/>
      <c r="H36" s="59">
        <v>10000</v>
      </c>
    </row>
    <row r="37" spans="1:8" s="5" customFormat="1" ht="39" customHeight="1" thickBot="1">
      <c r="A37" s="87"/>
      <c r="B37" s="86">
        <v>6</v>
      </c>
      <c r="C37" s="51" t="s">
        <v>25</v>
      </c>
      <c r="D37" s="40" t="s">
        <v>26</v>
      </c>
      <c r="E37" s="41">
        <f>E38</f>
        <v>5003</v>
      </c>
      <c r="F37" s="45"/>
      <c r="G37" s="39"/>
      <c r="H37" s="43">
        <f>H38</f>
        <v>5003</v>
      </c>
    </row>
    <row r="38" spans="1:8" ht="19.5" customHeight="1" thickBot="1">
      <c r="A38" s="87"/>
      <c r="B38" s="85"/>
      <c r="C38" s="60" t="s">
        <v>27</v>
      </c>
      <c r="D38" s="23"/>
      <c r="E38" s="61">
        <v>5003</v>
      </c>
      <c r="F38" s="62"/>
      <c r="G38" s="60"/>
      <c r="H38" s="63">
        <v>5003</v>
      </c>
    </row>
    <row r="39" spans="1:8" s="5" customFormat="1" ht="43.5" customHeight="1" thickBot="1">
      <c r="A39" s="87"/>
      <c r="B39" s="86">
        <v>7</v>
      </c>
      <c r="C39" s="51" t="s">
        <v>29</v>
      </c>
      <c r="D39" s="40" t="s">
        <v>30</v>
      </c>
      <c r="E39" s="41">
        <f>SUM(E40)</f>
        <v>35000</v>
      </c>
      <c r="F39" s="45"/>
      <c r="G39" s="39"/>
      <c r="H39" s="43">
        <f>SUM(H40)</f>
        <v>35000</v>
      </c>
    </row>
    <row r="40" spans="1:8" s="5" customFormat="1" ht="26.25" customHeight="1">
      <c r="A40" s="87"/>
      <c r="B40" s="87"/>
      <c r="C40" s="47" t="s">
        <v>42</v>
      </c>
      <c r="D40" s="87"/>
      <c r="E40" s="104">
        <v>35000</v>
      </c>
      <c r="F40" s="104"/>
      <c r="G40" s="104"/>
      <c r="H40" s="90">
        <v>35000</v>
      </c>
    </row>
    <row r="41" spans="1:8" ht="20.25" customHeight="1" thickBot="1">
      <c r="A41" s="87"/>
      <c r="B41" s="85"/>
      <c r="C41" s="78" t="s">
        <v>59</v>
      </c>
      <c r="D41" s="87"/>
      <c r="E41" s="104"/>
      <c r="F41" s="104"/>
      <c r="G41" s="104"/>
      <c r="H41" s="91"/>
    </row>
    <row r="42" spans="1:8" s="5" customFormat="1" ht="44.25" customHeight="1" thickBot="1">
      <c r="A42" s="87"/>
      <c r="B42" s="86">
        <v>8</v>
      </c>
      <c r="C42" s="51" t="s">
        <v>31</v>
      </c>
      <c r="D42" s="40" t="s">
        <v>32</v>
      </c>
      <c r="E42" s="41">
        <f>E43+E44+E45</f>
        <v>37000</v>
      </c>
      <c r="F42" s="41"/>
      <c r="G42" s="41">
        <f>G43+G44+G45</f>
        <v>30000</v>
      </c>
      <c r="H42" s="43">
        <v>67000</v>
      </c>
    </row>
    <row r="43" spans="1:8" ht="17.25" customHeight="1">
      <c r="A43" s="87"/>
      <c r="B43" s="87"/>
      <c r="C43" s="47" t="s">
        <v>41</v>
      </c>
      <c r="D43" s="89"/>
      <c r="E43" s="92">
        <v>37000</v>
      </c>
      <c r="F43" s="92"/>
      <c r="G43" s="92">
        <v>30000</v>
      </c>
      <c r="H43" s="93">
        <v>67000</v>
      </c>
    </row>
    <row r="44" spans="1:8" ht="28.5" customHeight="1">
      <c r="A44" s="87"/>
      <c r="B44" s="87"/>
      <c r="C44" s="4" t="s">
        <v>40</v>
      </c>
      <c r="D44" s="89"/>
      <c r="E44" s="92"/>
      <c r="F44" s="92"/>
      <c r="G44" s="92"/>
      <c r="H44" s="94"/>
    </row>
    <row r="45" spans="1:8" ht="29.25" customHeight="1" thickBot="1">
      <c r="A45" s="87"/>
      <c r="B45" s="85"/>
      <c r="C45" s="54" t="s">
        <v>56</v>
      </c>
      <c r="D45" s="89"/>
      <c r="E45" s="92"/>
      <c r="F45" s="92"/>
      <c r="G45" s="92"/>
      <c r="H45" s="95"/>
    </row>
    <row r="46" spans="1:8" s="5" customFormat="1" ht="18" customHeight="1" thickBot="1">
      <c r="A46" s="87"/>
      <c r="B46" s="86">
        <v>9</v>
      </c>
      <c r="C46" s="51" t="s">
        <v>33</v>
      </c>
      <c r="D46" s="40" t="s">
        <v>34</v>
      </c>
      <c r="E46" s="41">
        <f>SUM(E47)</f>
        <v>10003</v>
      </c>
      <c r="F46" s="45"/>
      <c r="G46" s="39"/>
      <c r="H46" s="43">
        <f>SUM(H47)</f>
        <v>10003</v>
      </c>
    </row>
    <row r="47" spans="1:8" ht="15" customHeight="1">
      <c r="A47" s="85"/>
      <c r="B47" s="85"/>
      <c r="C47" s="77" t="s">
        <v>47</v>
      </c>
      <c r="D47" s="47"/>
      <c r="E47" s="48">
        <v>10003</v>
      </c>
      <c r="F47" s="49"/>
      <c r="G47" s="77"/>
      <c r="H47" s="50">
        <v>10003</v>
      </c>
    </row>
    <row r="48" spans="1:8" s="5" customFormat="1" ht="17.25" customHeight="1">
      <c r="A48" s="84" t="s">
        <v>35</v>
      </c>
      <c r="B48" s="8"/>
      <c r="C48" s="11" t="s">
        <v>36</v>
      </c>
      <c r="D48" s="6"/>
      <c r="E48" s="20">
        <f>E19-E20</f>
        <v>57520</v>
      </c>
      <c r="F48" s="14"/>
      <c r="G48" s="11"/>
      <c r="H48" s="26">
        <f>H19-H20</f>
        <v>57520</v>
      </c>
    </row>
    <row r="49" spans="1:8" ht="16.5" customHeight="1">
      <c r="A49" s="85"/>
      <c r="B49" s="7"/>
      <c r="C49" s="12" t="s">
        <v>37</v>
      </c>
      <c r="D49" s="4"/>
      <c r="E49" s="21" t="s">
        <v>57</v>
      </c>
      <c r="F49" s="16"/>
      <c r="G49" s="12"/>
      <c r="H49" s="30" t="s">
        <v>57</v>
      </c>
    </row>
    <row r="50" spans="1:8" s="5" customFormat="1" ht="19.5" customHeight="1">
      <c r="A50" s="8" t="s">
        <v>38</v>
      </c>
      <c r="B50" s="8"/>
      <c r="C50" s="8" t="s">
        <v>39</v>
      </c>
      <c r="D50" s="6"/>
      <c r="E50" s="20">
        <f>E48+E20</f>
        <v>630803</v>
      </c>
      <c r="F50" s="14"/>
      <c r="G50" s="8"/>
      <c r="H50" s="26">
        <f>H48+H20</f>
        <v>630803</v>
      </c>
    </row>
  </sheetData>
  <mergeCells count="39">
    <mergeCell ref="E5:E6"/>
    <mergeCell ref="E13:E17"/>
    <mergeCell ref="E26:E33"/>
    <mergeCell ref="D26:D33"/>
    <mergeCell ref="D13:D17"/>
    <mergeCell ref="A1:D1"/>
    <mergeCell ref="A5:A6"/>
    <mergeCell ref="D5:D6"/>
    <mergeCell ref="B5:B6"/>
    <mergeCell ref="C5:C6"/>
    <mergeCell ref="E43:E45"/>
    <mergeCell ref="E40:E41"/>
    <mergeCell ref="F40:F41"/>
    <mergeCell ref="G40:G41"/>
    <mergeCell ref="H5:H6"/>
    <mergeCell ref="F26:F33"/>
    <mergeCell ref="G26:G33"/>
    <mergeCell ref="H13:H17"/>
    <mergeCell ref="G13:G17"/>
    <mergeCell ref="H26:H33"/>
    <mergeCell ref="F13:F17"/>
    <mergeCell ref="G5:G6"/>
    <mergeCell ref="F5:F6"/>
    <mergeCell ref="H40:H41"/>
    <mergeCell ref="F43:F45"/>
    <mergeCell ref="G43:G45"/>
    <mergeCell ref="H43:H45"/>
    <mergeCell ref="D40:D41"/>
    <mergeCell ref="D43:D45"/>
    <mergeCell ref="B24:B33"/>
    <mergeCell ref="B34:B36"/>
    <mergeCell ref="B37:B38"/>
    <mergeCell ref="B39:B41"/>
    <mergeCell ref="B42:B45"/>
    <mergeCell ref="A48:A49"/>
    <mergeCell ref="B46:B47"/>
    <mergeCell ref="A8:A11"/>
    <mergeCell ref="A12:A18"/>
    <mergeCell ref="A20:A47"/>
  </mergeCells>
  <printOptions horizontalCentered="1"/>
  <pageMargins left="0.27" right="0.32" top="0.44" bottom="0.77" header="0.18" footer="0.5118110236220472"/>
  <pageSetup horizontalDpi="600" verticalDpi="600" orientation="portrait" paperSize="9" scale="70" r:id="rId1"/>
  <headerFooter alignWithMargins="0">
    <oddHeader>&amp;RZAŁĄCZNIK NR  5  DO PROJEKTU UCHWAŁ RADY MIEJSKIEJ 
NR XIII/163/07 
Z DNIA 28 WRZEŚNIA 2007r.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Dziedzic</cp:lastModifiedBy>
  <cp:lastPrinted>2007-10-01T09:54:54Z</cp:lastPrinted>
  <dcterms:created xsi:type="dcterms:W3CDTF">2004-10-11T13:06:28Z</dcterms:created>
  <dcterms:modified xsi:type="dcterms:W3CDTF">2007-10-01T09:56:09Z</dcterms:modified>
  <cp:category/>
  <cp:version/>
  <cp:contentType/>
  <cp:contentStatus/>
</cp:coreProperties>
</file>